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paul-weiss\Desktop\"/>
    </mc:Choice>
  </mc:AlternateContent>
  <bookViews>
    <workbookView xWindow="0" yWindow="0" windowWidth="25200" windowHeight="118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B24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B22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B20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B18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B16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B14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B12" i="1"/>
  <c r="P19" i="1" l="1"/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B13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B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B1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Q19" i="1"/>
  <c r="R19" i="1"/>
  <c r="S19" i="1"/>
  <c r="T19" i="1"/>
  <c r="B19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B21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C23" i="1"/>
  <c r="B23" i="1"/>
  <c r="B25" i="1"/>
</calcChain>
</file>

<file path=xl/sharedStrings.xml><?xml version="1.0" encoding="utf-8"?>
<sst xmlns="http://schemas.openxmlformats.org/spreadsheetml/2006/main" count="48" uniqueCount="22">
  <si>
    <t>VHS Filderstadt</t>
  </si>
  <si>
    <t>Kursgebühren Sprachen</t>
  </si>
  <si>
    <t>Termine</t>
  </si>
  <si>
    <t>UE</t>
  </si>
  <si>
    <t>Personen</t>
  </si>
  <si>
    <t xml:space="preserve"> ermäßigt</t>
  </si>
  <si>
    <t xml:space="preserve">  </t>
  </si>
  <si>
    <t xml:space="preserve">€ </t>
  </si>
  <si>
    <t xml:space="preserve">Mindestteilnehmerzahl: 10 </t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</si>
  <si>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Bei unterbesetzten Kursen soll bitte nach dem 2. Kurstermin der Geschäftsstelle mitgeteilt werden, ob und zu welchen Bedingungen der Kurs stattfinden soll (hierzu bitte das Formblatt „Flexible Gebührengestaltung“ verwenden).</t>
    </r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</si>
  <si>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Die grau hinterlegten Felder in der Tabelle sind die ermäßigten Preise.</t>
    </r>
  </si>
  <si>
    <t>Gebührentabelle für Standard-Kurse</t>
  </si>
  <si>
    <t>10 / 3,20€</t>
  </si>
  <si>
    <t>9 / 3,50 €</t>
  </si>
  <si>
    <t>8 / 3,90 €</t>
  </si>
  <si>
    <t>7 / 4,40 €</t>
  </si>
  <si>
    <t>6 / 5,10 €</t>
  </si>
  <si>
    <t>5 / 6,1 €</t>
  </si>
  <si>
    <t>4 / 7,20 €</t>
  </si>
  <si>
    <t>ab Semester 1/24</t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</si>
  <si>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 xml:space="preserve">Bei Unterschreitung der Mindestteilnehmendenzahl soll von den Teilnehmer*innen am 2. Kurstermin verbindlich festgelegt werden, ob der Kurs gemäß beigefügter Tabelle mit der erhöhten Gebühr und/oder entsprechend weniger Terminen durchgeführt werden soll. </t>
    </r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</si>
  <si>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 xml:space="preserve">Bei unterbesetzten Kursen erklären sich die Teilnehmer*innen mit ihrer Unterschrift bereit, die erhöhten Kursgebühren zu bezahlen.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</si>
</sst>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123100</xdr:colOff>
      <xdr:row>0</xdr:row>
      <xdr:rowOff>116197</xdr:rowOff>
    </xdr:from>
    <xdr:to>
      <xdr:col>2</xdr:col>
      <xdr:colOff>404659</xdr:colOff>
      <xdr:row>3</xdr:row>
      <xdr:rowOff>26140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100" y="116197"/>
          <a:ext cx="1362800" cy="434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1"/>
  <sheetViews>
    <sheetView tabSelected="1" topLeftCell="A8" zoomScale="140" zoomScaleNormal="140" workbookViewId="0">
      <selection activeCell="U29" sqref="U29"/>
    </sheetView>
  </sheetViews>
  <sheetFormatPr baseColWidth="10" defaultRowHeight="12.75" x14ac:dyDescent="0.2"/>
  <cols>
    <col min="1" max="1" width="9.85546875" style="2" customWidth="1"/>
    <col min="2" max="20" width="6.28515625" customWidth="1"/>
  </cols>
  <sheetData>
    <row r="3" spans="1:20" ht="15.75" x14ac:dyDescent="0.25">
      <c r="F3" s="20" t="s">
        <v>1</v>
      </c>
      <c r="G3" s="20"/>
      <c r="H3" s="20"/>
      <c r="I3" s="20"/>
      <c r="J3" s="20"/>
      <c r="K3" s="20"/>
      <c r="L3" s="20"/>
      <c r="M3" s="20"/>
      <c r="N3" s="20"/>
      <c r="Q3" s="19" t="s">
        <v>19</v>
      </c>
      <c r="R3" s="19"/>
      <c r="S3" s="19"/>
      <c r="T3" s="19"/>
    </row>
    <row r="5" spans="1:20" ht="10.5" customHeight="1" x14ac:dyDescent="0.2">
      <c r="A5" s="4" t="s">
        <v>0</v>
      </c>
    </row>
    <row r="7" spans="1:20" x14ac:dyDescent="0.2">
      <c r="A7" s="21" t="s">
        <v>11</v>
      </c>
      <c r="B7" s="21"/>
      <c r="C7" s="21"/>
      <c r="D7" s="21"/>
      <c r="E7" s="21"/>
    </row>
    <row r="8" spans="1:20" ht="5.25" customHeight="1" thickBot="1" x14ac:dyDescent="0.25"/>
    <row r="9" spans="1:20" ht="18" customHeight="1" x14ac:dyDescent="0.2">
      <c r="A9" s="5" t="s">
        <v>2</v>
      </c>
      <c r="B9" s="14" t="s">
        <v>6</v>
      </c>
      <c r="C9" s="14" t="s">
        <v>6</v>
      </c>
      <c r="D9" s="14" t="s">
        <v>6</v>
      </c>
      <c r="E9" s="6">
        <v>20</v>
      </c>
      <c r="F9" s="6">
        <v>19</v>
      </c>
      <c r="G9" s="6">
        <v>18</v>
      </c>
      <c r="H9" s="6">
        <v>17</v>
      </c>
      <c r="I9" s="6">
        <v>16</v>
      </c>
      <c r="J9" s="6">
        <v>15</v>
      </c>
      <c r="K9" s="6">
        <v>14</v>
      </c>
      <c r="L9" s="6">
        <v>13</v>
      </c>
      <c r="M9" s="6">
        <v>12</v>
      </c>
      <c r="N9" s="6">
        <v>11</v>
      </c>
      <c r="O9" s="6">
        <v>10</v>
      </c>
      <c r="P9" s="6">
        <v>9</v>
      </c>
      <c r="Q9" s="6">
        <v>8</v>
      </c>
      <c r="R9" s="6">
        <v>7</v>
      </c>
      <c r="S9" s="6">
        <v>6</v>
      </c>
      <c r="T9" s="7">
        <v>5</v>
      </c>
    </row>
    <row r="10" spans="1:20" ht="18" customHeight="1" x14ac:dyDescent="0.2">
      <c r="A10" s="8" t="s">
        <v>3</v>
      </c>
      <c r="B10" s="1">
        <v>45</v>
      </c>
      <c r="C10" s="1">
        <v>44</v>
      </c>
      <c r="D10" s="1">
        <v>42</v>
      </c>
      <c r="E10" s="1">
        <v>40</v>
      </c>
      <c r="F10" s="1">
        <v>38</v>
      </c>
      <c r="G10" s="1">
        <v>36</v>
      </c>
      <c r="H10" s="1">
        <v>34</v>
      </c>
      <c r="I10" s="1">
        <v>32</v>
      </c>
      <c r="J10" s="1">
        <v>30</v>
      </c>
      <c r="K10" s="1">
        <v>28</v>
      </c>
      <c r="L10" s="1">
        <v>26</v>
      </c>
      <c r="M10" s="1">
        <v>24</v>
      </c>
      <c r="N10" s="1">
        <v>22</v>
      </c>
      <c r="O10" s="1">
        <v>20</v>
      </c>
      <c r="P10" s="1">
        <v>18</v>
      </c>
      <c r="Q10" s="1">
        <v>16</v>
      </c>
      <c r="R10" s="1">
        <v>14</v>
      </c>
      <c r="S10" s="1">
        <v>12</v>
      </c>
      <c r="T10" s="9">
        <v>10</v>
      </c>
    </row>
    <row r="11" spans="1:20" ht="18" customHeight="1" thickBot="1" x14ac:dyDescent="0.25">
      <c r="A11" s="10" t="s">
        <v>4</v>
      </c>
      <c r="B11" s="11" t="s">
        <v>7</v>
      </c>
      <c r="C11" s="11" t="s">
        <v>7</v>
      </c>
      <c r="D11" s="11" t="s">
        <v>7</v>
      </c>
      <c r="E11" s="11" t="s">
        <v>7</v>
      </c>
      <c r="F11" s="11" t="s">
        <v>7</v>
      </c>
      <c r="G11" s="11" t="s">
        <v>7</v>
      </c>
      <c r="H11" s="11" t="s">
        <v>7</v>
      </c>
      <c r="I11" s="11" t="s">
        <v>7</v>
      </c>
      <c r="J11" s="11" t="s">
        <v>7</v>
      </c>
      <c r="K11" s="11" t="s">
        <v>7</v>
      </c>
      <c r="L11" s="11" t="s">
        <v>7</v>
      </c>
      <c r="M11" s="11" t="s">
        <v>7</v>
      </c>
      <c r="N11" s="11" t="s">
        <v>7</v>
      </c>
      <c r="O11" s="11" t="s">
        <v>7</v>
      </c>
      <c r="P11" s="11" t="s">
        <v>7</v>
      </c>
      <c r="Q11" s="11" t="s">
        <v>7</v>
      </c>
      <c r="R11" s="11" t="s">
        <v>7</v>
      </c>
      <c r="S11" s="11" t="s">
        <v>7</v>
      </c>
      <c r="T11" s="12" t="s">
        <v>7</v>
      </c>
    </row>
    <row r="12" spans="1:20" ht="18" customHeight="1" x14ac:dyDescent="0.2">
      <c r="A12" s="15" t="s">
        <v>12</v>
      </c>
      <c r="B12" s="16">
        <f>3.2*(B10)</f>
        <v>144</v>
      </c>
      <c r="C12" s="16">
        <f t="shared" ref="C12:T12" si="0">3.2*(C10)</f>
        <v>140.80000000000001</v>
      </c>
      <c r="D12" s="16">
        <f t="shared" si="0"/>
        <v>134.4</v>
      </c>
      <c r="E12" s="16">
        <f t="shared" si="0"/>
        <v>128</v>
      </c>
      <c r="F12" s="16">
        <f t="shared" si="0"/>
        <v>121.60000000000001</v>
      </c>
      <c r="G12" s="16">
        <f t="shared" si="0"/>
        <v>115.2</v>
      </c>
      <c r="H12" s="16">
        <f t="shared" si="0"/>
        <v>108.80000000000001</v>
      </c>
      <c r="I12" s="16">
        <f t="shared" si="0"/>
        <v>102.4</v>
      </c>
      <c r="J12" s="16">
        <f t="shared" si="0"/>
        <v>96</v>
      </c>
      <c r="K12" s="16">
        <f t="shared" si="0"/>
        <v>89.600000000000009</v>
      </c>
      <c r="L12" s="16">
        <f t="shared" si="0"/>
        <v>83.2</v>
      </c>
      <c r="M12" s="16">
        <f t="shared" si="0"/>
        <v>76.800000000000011</v>
      </c>
      <c r="N12" s="16">
        <f t="shared" si="0"/>
        <v>70.400000000000006</v>
      </c>
      <c r="O12" s="16">
        <f t="shared" si="0"/>
        <v>64</v>
      </c>
      <c r="P12" s="16">
        <f t="shared" si="0"/>
        <v>57.6</v>
      </c>
      <c r="Q12" s="16">
        <f t="shared" si="0"/>
        <v>51.2</v>
      </c>
      <c r="R12" s="16">
        <f t="shared" si="0"/>
        <v>44.800000000000004</v>
      </c>
      <c r="S12" s="16">
        <f t="shared" si="0"/>
        <v>38.400000000000006</v>
      </c>
      <c r="T12" s="16">
        <f t="shared" si="0"/>
        <v>32</v>
      </c>
    </row>
    <row r="13" spans="1:20" ht="18" customHeight="1" thickBot="1" x14ac:dyDescent="0.25">
      <c r="A13" s="13" t="s">
        <v>5</v>
      </c>
      <c r="B13" s="17">
        <f>ROUND(B12-(10%*B12),1)</f>
        <v>129.6</v>
      </c>
      <c r="C13" s="17">
        <f t="shared" ref="C13:T13" si="1">ROUND(C12-(10%*C12),1)</f>
        <v>126.7</v>
      </c>
      <c r="D13" s="17">
        <f t="shared" si="1"/>
        <v>121</v>
      </c>
      <c r="E13" s="17">
        <f t="shared" si="1"/>
        <v>115.2</v>
      </c>
      <c r="F13" s="17">
        <f t="shared" si="1"/>
        <v>109.4</v>
      </c>
      <c r="G13" s="17">
        <f t="shared" si="1"/>
        <v>103.7</v>
      </c>
      <c r="H13" s="17">
        <f t="shared" si="1"/>
        <v>97.9</v>
      </c>
      <c r="I13" s="17">
        <f t="shared" si="1"/>
        <v>92.2</v>
      </c>
      <c r="J13" s="17">
        <f t="shared" si="1"/>
        <v>86.4</v>
      </c>
      <c r="K13" s="17">
        <f t="shared" si="1"/>
        <v>80.599999999999994</v>
      </c>
      <c r="L13" s="17">
        <f t="shared" si="1"/>
        <v>74.900000000000006</v>
      </c>
      <c r="M13" s="17">
        <f t="shared" si="1"/>
        <v>69.099999999999994</v>
      </c>
      <c r="N13" s="17">
        <f t="shared" si="1"/>
        <v>63.4</v>
      </c>
      <c r="O13" s="17">
        <f t="shared" si="1"/>
        <v>57.6</v>
      </c>
      <c r="P13" s="17">
        <f t="shared" si="1"/>
        <v>51.8</v>
      </c>
      <c r="Q13" s="17">
        <f t="shared" si="1"/>
        <v>46.1</v>
      </c>
      <c r="R13" s="17">
        <f t="shared" si="1"/>
        <v>40.299999999999997</v>
      </c>
      <c r="S13" s="17">
        <f t="shared" si="1"/>
        <v>34.6</v>
      </c>
      <c r="T13" s="17">
        <f t="shared" si="1"/>
        <v>28.8</v>
      </c>
    </row>
    <row r="14" spans="1:20" ht="18" customHeight="1" x14ac:dyDescent="0.2">
      <c r="A14" s="15" t="s">
        <v>13</v>
      </c>
      <c r="B14" s="16">
        <f>3.5*(B10)</f>
        <v>157.5</v>
      </c>
      <c r="C14" s="16">
        <f t="shared" ref="C14:T14" si="2">3.5*(C10)</f>
        <v>154</v>
      </c>
      <c r="D14" s="16">
        <f t="shared" si="2"/>
        <v>147</v>
      </c>
      <c r="E14" s="16">
        <f t="shared" si="2"/>
        <v>140</v>
      </c>
      <c r="F14" s="16">
        <f t="shared" si="2"/>
        <v>133</v>
      </c>
      <c r="G14" s="16">
        <f t="shared" si="2"/>
        <v>126</v>
      </c>
      <c r="H14" s="16">
        <f t="shared" si="2"/>
        <v>119</v>
      </c>
      <c r="I14" s="16">
        <f t="shared" si="2"/>
        <v>112</v>
      </c>
      <c r="J14" s="16">
        <f t="shared" si="2"/>
        <v>105</v>
      </c>
      <c r="K14" s="16">
        <f t="shared" si="2"/>
        <v>98</v>
      </c>
      <c r="L14" s="16">
        <f t="shared" si="2"/>
        <v>91</v>
      </c>
      <c r="M14" s="16">
        <f t="shared" si="2"/>
        <v>84</v>
      </c>
      <c r="N14" s="16">
        <f t="shared" si="2"/>
        <v>77</v>
      </c>
      <c r="O14" s="16">
        <f t="shared" si="2"/>
        <v>70</v>
      </c>
      <c r="P14" s="16">
        <f t="shared" si="2"/>
        <v>63</v>
      </c>
      <c r="Q14" s="16">
        <f t="shared" si="2"/>
        <v>56</v>
      </c>
      <c r="R14" s="16">
        <f t="shared" si="2"/>
        <v>49</v>
      </c>
      <c r="S14" s="16">
        <f t="shared" si="2"/>
        <v>42</v>
      </c>
      <c r="T14" s="16">
        <f t="shared" si="2"/>
        <v>35</v>
      </c>
    </row>
    <row r="15" spans="1:20" ht="18" customHeight="1" thickBot="1" x14ac:dyDescent="0.25">
      <c r="A15" s="13" t="s">
        <v>5</v>
      </c>
      <c r="B15" s="17">
        <f>ROUND(B14-(10%*B14),1)</f>
        <v>141.80000000000001</v>
      </c>
      <c r="C15" s="17">
        <f t="shared" ref="C15:T15" si="3">ROUND(C14-(10%*C14),1)</f>
        <v>138.6</v>
      </c>
      <c r="D15" s="17">
        <f t="shared" si="3"/>
        <v>132.30000000000001</v>
      </c>
      <c r="E15" s="17">
        <f t="shared" si="3"/>
        <v>126</v>
      </c>
      <c r="F15" s="17">
        <f t="shared" si="3"/>
        <v>119.7</v>
      </c>
      <c r="G15" s="17">
        <f t="shared" si="3"/>
        <v>113.4</v>
      </c>
      <c r="H15" s="17">
        <f t="shared" si="3"/>
        <v>107.1</v>
      </c>
      <c r="I15" s="17">
        <f t="shared" si="3"/>
        <v>100.8</v>
      </c>
      <c r="J15" s="17">
        <f t="shared" si="3"/>
        <v>94.5</v>
      </c>
      <c r="K15" s="17">
        <f t="shared" si="3"/>
        <v>88.2</v>
      </c>
      <c r="L15" s="17">
        <f t="shared" si="3"/>
        <v>81.900000000000006</v>
      </c>
      <c r="M15" s="17">
        <f t="shared" si="3"/>
        <v>75.599999999999994</v>
      </c>
      <c r="N15" s="17">
        <f t="shared" si="3"/>
        <v>69.3</v>
      </c>
      <c r="O15" s="17">
        <f t="shared" si="3"/>
        <v>63</v>
      </c>
      <c r="P15" s="17">
        <f t="shared" si="3"/>
        <v>56.7</v>
      </c>
      <c r="Q15" s="17">
        <f t="shared" si="3"/>
        <v>50.4</v>
      </c>
      <c r="R15" s="17">
        <f t="shared" si="3"/>
        <v>44.1</v>
      </c>
      <c r="S15" s="17">
        <f t="shared" si="3"/>
        <v>37.799999999999997</v>
      </c>
      <c r="T15" s="17">
        <f t="shared" si="3"/>
        <v>31.5</v>
      </c>
    </row>
    <row r="16" spans="1:20" ht="18" customHeight="1" x14ac:dyDescent="0.2">
      <c r="A16" s="15" t="s">
        <v>14</v>
      </c>
      <c r="B16" s="16">
        <f>3.9*(B10)</f>
        <v>175.5</v>
      </c>
      <c r="C16" s="16">
        <f t="shared" ref="C16:T16" si="4">3.9*(C10)</f>
        <v>171.6</v>
      </c>
      <c r="D16" s="16">
        <f t="shared" si="4"/>
        <v>163.79999999999998</v>
      </c>
      <c r="E16" s="16">
        <f t="shared" si="4"/>
        <v>156</v>
      </c>
      <c r="F16" s="16">
        <f t="shared" si="4"/>
        <v>148.19999999999999</v>
      </c>
      <c r="G16" s="16">
        <f t="shared" si="4"/>
        <v>140.4</v>
      </c>
      <c r="H16" s="16">
        <f t="shared" si="4"/>
        <v>132.6</v>
      </c>
      <c r="I16" s="16">
        <f t="shared" si="4"/>
        <v>124.8</v>
      </c>
      <c r="J16" s="16">
        <f t="shared" si="4"/>
        <v>117</v>
      </c>
      <c r="K16" s="16">
        <f t="shared" si="4"/>
        <v>109.2</v>
      </c>
      <c r="L16" s="16">
        <f t="shared" si="4"/>
        <v>101.39999999999999</v>
      </c>
      <c r="M16" s="16">
        <f t="shared" si="4"/>
        <v>93.6</v>
      </c>
      <c r="N16" s="16">
        <f t="shared" si="4"/>
        <v>85.8</v>
      </c>
      <c r="O16" s="16">
        <f t="shared" si="4"/>
        <v>78</v>
      </c>
      <c r="P16" s="16">
        <f t="shared" si="4"/>
        <v>70.2</v>
      </c>
      <c r="Q16" s="16">
        <f t="shared" si="4"/>
        <v>62.4</v>
      </c>
      <c r="R16" s="16">
        <f t="shared" si="4"/>
        <v>54.6</v>
      </c>
      <c r="S16" s="16">
        <f t="shared" si="4"/>
        <v>46.8</v>
      </c>
      <c r="T16" s="16">
        <f t="shared" si="4"/>
        <v>39</v>
      </c>
    </row>
    <row r="17" spans="1:20" ht="18" customHeight="1" thickBot="1" x14ac:dyDescent="0.25">
      <c r="A17" s="13" t="s">
        <v>5</v>
      </c>
      <c r="B17" s="17">
        <f>ROUND(B16-(10%*B16),1)</f>
        <v>158</v>
      </c>
      <c r="C17" s="17">
        <f t="shared" ref="C17:T17" si="5">ROUND(C16-(10%*C16),1)</f>
        <v>154.4</v>
      </c>
      <c r="D17" s="17">
        <f t="shared" si="5"/>
        <v>147.4</v>
      </c>
      <c r="E17" s="17">
        <f t="shared" si="5"/>
        <v>140.4</v>
      </c>
      <c r="F17" s="17">
        <f t="shared" si="5"/>
        <v>133.4</v>
      </c>
      <c r="G17" s="17">
        <f t="shared" si="5"/>
        <v>126.4</v>
      </c>
      <c r="H17" s="17">
        <f t="shared" si="5"/>
        <v>119.3</v>
      </c>
      <c r="I17" s="17">
        <f t="shared" si="5"/>
        <v>112.3</v>
      </c>
      <c r="J17" s="17">
        <f t="shared" si="5"/>
        <v>105.3</v>
      </c>
      <c r="K17" s="17">
        <f t="shared" si="5"/>
        <v>98.3</v>
      </c>
      <c r="L17" s="17">
        <f t="shared" si="5"/>
        <v>91.3</v>
      </c>
      <c r="M17" s="17">
        <f t="shared" si="5"/>
        <v>84.2</v>
      </c>
      <c r="N17" s="17">
        <f t="shared" si="5"/>
        <v>77.2</v>
      </c>
      <c r="O17" s="17">
        <f t="shared" si="5"/>
        <v>70.2</v>
      </c>
      <c r="P17" s="17">
        <f t="shared" si="5"/>
        <v>63.2</v>
      </c>
      <c r="Q17" s="17">
        <f t="shared" si="5"/>
        <v>56.2</v>
      </c>
      <c r="R17" s="17">
        <f t="shared" si="5"/>
        <v>49.1</v>
      </c>
      <c r="S17" s="17">
        <f t="shared" si="5"/>
        <v>42.1</v>
      </c>
      <c r="T17" s="17">
        <f t="shared" si="5"/>
        <v>35.1</v>
      </c>
    </row>
    <row r="18" spans="1:20" ht="18" customHeight="1" x14ac:dyDescent="0.2">
      <c r="A18" s="15" t="s">
        <v>15</v>
      </c>
      <c r="B18" s="16">
        <f>4.4*(B10)</f>
        <v>198.00000000000003</v>
      </c>
      <c r="C18" s="16">
        <f t="shared" ref="C18:T18" si="6">4.4*(C10)</f>
        <v>193.60000000000002</v>
      </c>
      <c r="D18" s="16">
        <f t="shared" si="6"/>
        <v>184.8</v>
      </c>
      <c r="E18" s="16">
        <f t="shared" si="6"/>
        <v>176</v>
      </c>
      <c r="F18" s="16">
        <f t="shared" si="6"/>
        <v>167.20000000000002</v>
      </c>
      <c r="G18" s="16">
        <f t="shared" si="6"/>
        <v>158.4</v>
      </c>
      <c r="H18" s="16">
        <f t="shared" si="6"/>
        <v>149.60000000000002</v>
      </c>
      <c r="I18" s="16">
        <f t="shared" si="6"/>
        <v>140.80000000000001</v>
      </c>
      <c r="J18" s="16">
        <f t="shared" si="6"/>
        <v>132</v>
      </c>
      <c r="K18" s="16">
        <f t="shared" si="6"/>
        <v>123.20000000000002</v>
      </c>
      <c r="L18" s="16">
        <f t="shared" si="6"/>
        <v>114.4</v>
      </c>
      <c r="M18" s="16">
        <f t="shared" si="6"/>
        <v>105.60000000000001</v>
      </c>
      <c r="N18" s="16">
        <f t="shared" si="6"/>
        <v>96.800000000000011</v>
      </c>
      <c r="O18" s="16">
        <f t="shared" si="6"/>
        <v>88</v>
      </c>
      <c r="P18" s="16">
        <f t="shared" si="6"/>
        <v>79.2</v>
      </c>
      <c r="Q18" s="16">
        <f t="shared" si="6"/>
        <v>70.400000000000006</v>
      </c>
      <c r="R18" s="16">
        <f t="shared" si="6"/>
        <v>61.600000000000009</v>
      </c>
      <c r="S18" s="16">
        <f t="shared" si="6"/>
        <v>52.800000000000004</v>
      </c>
      <c r="T18" s="16">
        <f t="shared" si="6"/>
        <v>44</v>
      </c>
    </row>
    <row r="19" spans="1:20" ht="18" customHeight="1" thickBot="1" x14ac:dyDescent="0.25">
      <c r="A19" s="13" t="s">
        <v>5</v>
      </c>
      <c r="B19" s="17">
        <f>ROUND(B18-(10%*B18),1)</f>
        <v>178.2</v>
      </c>
      <c r="C19" s="17">
        <f t="shared" ref="C19:T19" si="7">ROUND(C18-(10%*C18),1)</f>
        <v>174.2</v>
      </c>
      <c r="D19" s="17">
        <f t="shared" si="7"/>
        <v>166.3</v>
      </c>
      <c r="E19" s="17">
        <f t="shared" si="7"/>
        <v>158.4</v>
      </c>
      <c r="F19" s="17">
        <f t="shared" si="7"/>
        <v>150.5</v>
      </c>
      <c r="G19" s="17">
        <f t="shared" si="7"/>
        <v>142.6</v>
      </c>
      <c r="H19" s="17">
        <f t="shared" si="7"/>
        <v>134.6</v>
      </c>
      <c r="I19" s="17">
        <f t="shared" si="7"/>
        <v>126.7</v>
      </c>
      <c r="J19" s="17">
        <f t="shared" si="7"/>
        <v>118.8</v>
      </c>
      <c r="K19" s="17">
        <f t="shared" si="7"/>
        <v>110.9</v>
      </c>
      <c r="L19" s="17">
        <f t="shared" si="7"/>
        <v>103</v>
      </c>
      <c r="M19" s="17">
        <f t="shared" si="7"/>
        <v>95</v>
      </c>
      <c r="N19" s="17">
        <f t="shared" si="7"/>
        <v>87.1</v>
      </c>
      <c r="O19" s="17">
        <f t="shared" si="7"/>
        <v>79.2</v>
      </c>
      <c r="P19" s="17">
        <f>ROUND(P18-(10%*P18),1)</f>
        <v>71.3</v>
      </c>
      <c r="Q19" s="17">
        <f t="shared" si="7"/>
        <v>63.4</v>
      </c>
      <c r="R19" s="17">
        <f t="shared" si="7"/>
        <v>55.4</v>
      </c>
      <c r="S19" s="17">
        <f t="shared" si="7"/>
        <v>47.5</v>
      </c>
      <c r="T19" s="17">
        <f t="shared" si="7"/>
        <v>39.6</v>
      </c>
    </row>
    <row r="20" spans="1:20" ht="18" customHeight="1" x14ac:dyDescent="0.2">
      <c r="A20" s="15" t="s">
        <v>16</v>
      </c>
      <c r="B20" s="16">
        <f>5.1*(B10)</f>
        <v>229.49999999999997</v>
      </c>
      <c r="C20" s="16">
        <f t="shared" ref="C20:T20" si="8">5.1*(C10)</f>
        <v>224.39999999999998</v>
      </c>
      <c r="D20" s="16">
        <f t="shared" si="8"/>
        <v>214.2</v>
      </c>
      <c r="E20" s="16">
        <f t="shared" si="8"/>
        <v>204</v>
      </c>
      <c r="F20" s="16">
        <f t="shared" si="8"/>
        <v>193.79999999999998</v>
      </c>
      <c r="G20" s="16">
        <f t="shared" si="8"/>
        <v>183.6</v>
      </c>
      <c r="H20" s="16">
        <f t="shared" si="8"/>
        <v>173.39999999999998</v>
      </c>
      <c r="I20" s="16">
        <f t="shared" si="8"/>
        <v>163.19999999999999</v>
      </c>
      <c r="J20" s="16">
        <f t="shared" si="8"/>
        <v>153</v>
      </c>
      <c r="K20" s="16">
        <f t="shared" si="8"/>
        <v>142.79999999999998</v>
      </c>
      <c r="L20" s="16">
        <f t="shared" si="8"/>
        <v>132.6</v>
      </c>
      <c r="M20" s="16">
        <f t="shared" si="8"/>
        <v>122.39999999999999</v>
      </c>
      <c r="N20" s="16">
        <f t="shared" si="8"/>
        <v>112.19999999999999</v>
      </c>
      <c r="O20" s="16">
        <f t="shared" si="8"/>
        <v>102</v>
      </c>
      <c r="P20" s="16">
        <f t="shared" si="8"/>
        <v>91.8</v>
      </c>
      <c r="Q20" s="16">
        <f t="shared" si="8"/>
        <v>81.599999999999994</v>
      </c>
      <c r="R20" s="16">
        <f t="shared" si="8"/>
        <v>71.399999999999991</v>
      </c>
      <c r="S20" s="16">
        <f t="shared" si="8"/>
        <v>61.199999999999996</v>
      </c>
      <c r="T20" s="16">
        <f t="shared" si="8"/>
        <v>51</v>
      </c>
    </row>
    <row r="21" spans="1:20" ht="18" customHeight="1" thickBot="1" x14ac:dyDescent="0.25">
      <c r="A21" s="13" t="s">
        <v>5</v>
      </c>
      <c r="B21" s="17">
        <f>ROUND(B20-(10%*B20),1)</f>
        <v>206.6</v>
      </c>
      <c r="C21" s="17">
        <f t="shared" ref="C21:T21" si="9">ROUND(C20-(10%*C20),1)</f>
        <v>202</v>
      </c>
      <c r="D21" s="17">
        <f t="shared" si="9"/>
        <v>192.8</v>
      </c>
      <c r="E21" s="17">
        <f t="shared" si="9"/>
        <v>183.6</v>
      </c>
      <c r="F21" s="17">
        <f t="shared" si="9"/>
        <v>174.4</v>
      </c>
      <c r="G21" s="17">
        <f t="shared" si="9"/>
        <v>165.2</v>
      </c>
      <c r="H21" s="17">
        <f t="shared" si="9"/>
        <v>156.1</v>
      </c>
      <c r="I21" s="17">
        <f t="shared" si="9"/>
        <v>146.9</v>
      </c>
      <c r="J21" s="17">
        <f t="shared" si="9"/>
        <v>137.69999999999999</v>
      </c>
      <c r="K21" s="17">
        <f t="shared" si="9"/>
        <v>128.5</v>
      </c>
      <c r="L21" s="17">
        <f t="shared" si="9"/>
        <v>119.3</v>
      </c>
      <c r="M21" s="17">
        <f t="shared" si="9"/>
        <v>110.2</v>
      </c>
      <c r="N21" s="17">
        <f t="shared" si="9"/>
        <v>101</v>
      </c>
      <c r="O21" s="17">
        <f t="shared" si="9"/>
        <v>91.8</v>
      </c>
      <c r="P21" s="17">
        <f t="shared" si="9"/>
        <v>82.6</v>
      </c>
      <c r="Q21" s="17">
        <f t="shared" si="9"/>
        <v>73.400000000000006</v>
      </c>
      <c r="R21" s="17">
        <f t="shared" si="9"/>
        <v>64.3</v>
      </c>
      <c r="S21" s="17">
        <f t="shared" si="9"/>
        <v>55.1</v>
      </c>
      <c r="T21" s="17">
        <f t="shared" si="9"/>
        <v>45.9</v>
      </c>
    </row>
    <row r="22" spans="1:20" ht="18" customHeight="1" x14ac:dyDescent="0.2">
      <c r="A22" s="15" t="s">
        <v>17</v>
      </c>
      <c r="B22" s="16">
        <f>6.1*(B10)</f>
        <v>274.5</v>
      </c>
      <c r="C22" s="16">
        <f t="shared" ref="C22:T22" si="10">6.1*(C10)</f>
        <v>268.39999999999998</v>
      </c>
      <c r="D22" s="16">
        <f t="shared" si="10"/>
        <v>256.2</v>
      </c>
      <c r="E22" s="16">
        <f t="shared" si="10"/>
        <v>244</v>
      </c>
      <c r="F22" s="16">
        <f t="shared" si="10"/>
        <v>231.79999999999998</v>
      </c>
      <c r="G22" s="16">
        <f t="shared" si="10"/>
        <v>219.6</v>
      </c>
      <c r="H22" s="16">
        <f t="shared" si="10"/>
        <v>207.39999999999998</v>
      </c>
      <c r="I22" s="16">
        <f t="shared" si="10"/>
        <v>195.2</v>
      </c>
      <c r="J22" s="16">
        <f t="shared" si="10"/>
        <v>183</v>
      </c>
      <c r="K22" s="16">
        <f t="shared" si="10"/>
        <v>170.79999999999998</v>
      </c>
      <c r="L22" s="16">
        <f t="shared" si="10"/>
        <v>158.6</v>
      </c>
      <c r="M22" s="16">
        <f t="shared" si="10"/>
        <v>146.39999999999998</v>
      </c>
      <c r="N22" s="16">
        <f t="shared" si="10"/>
        <v>134.19999999999999</v>
      </c>
      <c r="O22" s="16">
        <f t="shared" si="10"/>
        <v>122</v>
      </c>
      <c r="P22" s="16">
        <f t="shared" si="10"/>
        <v>109.8</v>
      </c>
      <c r="Q22" s="16">
        <f t="shared" si="10"/>
        <v>97.6</v>
      </c>
      <c r="R22" s="16">
        <f t="shared" si="10"/>
        <v>85.399999999999991</v>
      </c>
      <c r="S22" s="16">
        <f t="shared" si="10"/>
        <v>73.199999999999989</v>
      </c>
      <c r="T22" s="16">
        <f t="shared" si="10"/>
        <v>61</v>
      </c>
    </row>
    <row r="23" spans="1:20" ht="18" customHeight="1" thickBot="1" x14ac:dyDescent="0.25">
      <c r="A23" s="13" t="s">
        <v>5</v>
      </c>
      <c r="B23" s="17">
        <f>ROUND(B22-(10%*B22),1)</f>
        <v>247.1</v>
      </c>
      <c r="C23" s="17">
        <f>ROUND(C22-(10%*C22),1)</f>
        <v>241.6</v>
      </c>
      <c r="D23" s="17">
        <f t="shared" ref="D23:T23" si="11">ROUND(D22-(10%*D22),1)</f>
        <v>230.6</v>
      </c>
      <c r="E23" s="17">
        <f t="shared" si="11"/>
        <v>219.6</v>
      </c>
      <c r="F23" s="17">
        <f t="shared" si="11"/>
        <v>208.6</v>
      </c>
      <c r="G23" s="17">
        <f t="shared" si="11"/>
        <v>197.6</v>
      </c>
      <c r="H23" s="17">
        <f t="shared" si="11"/>
        <v>186.7</v>
      </c>
      <c r="I23" s="17">
        <f t="shared" si="11"/>
        <v>175.7</v>
      </c>
      <c r="J23" s="17">
        <f t="shared" si="11"/>
        <v>164.7</v>
      </c>
      <c r="K23" s="17">
        <f t="shared" si="11"/>
        <v>153.69999999999999</v>
      </c>
      <c r="L23" s="17">
        <f t="shared" si="11"/>
        <v>142.69999999999999</v>
      </c>
      <c r="M23" s="17">
        <f t="shared" si="11"/>
        <v>131.80000000000001</v>
      </c>
      <c r="N23" s="17">
        <f t="shared" si="11"/>
        <v>120.8</v>
      </c>
      <c r="O23" s="17">
        <f t="shared" si="11"/>
        <v>109.8</v>
      </c>
      <c r="P23" s="17">
        <f t="shared" si="11"/>
        <v>98.8</v>
      </c>
      <c r="Q23" s="17">
        <f t="shared" si="11"/>
        <v>87.8</v>
      </c>
      <c r="R23" s="17">
        <f t="shared" si="11"/>
        <v>76.900000000000006</v>
      </c>
      <c r="S23" s="17">
        <f t="shared" si="11"/>
        <v>65.900000000000006</v>
      </c>
      <c r="T23" s="17">
        <f t="shared" si="11"/>
        <v>54.9</v>
      </c>
    </row>
    <row r="24" spans="1:20" ht="18" customHeight="1" x14ac:dyDescent="0.2">
      <c r="A24" s="15" t="s">
        <v>18</v>
      </c>
      <c r="B24" s="16">
        <f>7.2*(B10)</f>
        <v>324</v>
      </c>
      <c r="C24" s="16">
        <f t="shared" ref="C24:T24" si="12">7.2*(C10)</f>
        <v>316.8</v>
      </c>
      <c r="D24" s="16">
        <f t="shared" si="12"/>
        <v>302.40000000000003</v>
      </c>
      <c r="E24" s="16">
        <f t="shared" si="12"/>
        <v>288</v>
      </c>
      <c r="F24" s="16">
        <f t="shared" si="12"/>
        <v>273.60000000000002</v>
      </c>
      <c r="G24" s="16">
        <f t="shared" si="12"/>
        <v>259.2</v>
      </c>
      <c r="H24" s="16">
        <f t="shared" si="12"/>
        <v>244.8</v>
      </c>
      <c r="I24" s="16">
        <f t="shared" si="12"/>
        <v>230.4</v>
      </c>
      <c r="J24" s="16">
        <f t="shared" si="12"/>
        <v>216</v>
      </c>
      <c r="K24" s="16">
        <f t="shared" si="12"/>
        <v>201.6</v>
      </c>
      <c r="L24" s="16">
        <f t="shared" si="12"/>
        <v>187.20000000000002</v>
      </c>
      <c r="M24" s="16">
        <f t="shared" si="12"/>
        <v>172.8</v>
      </c>
      <c r="N24" s="16">
        <f t="shared" si="12"/>
        <v>158.4</v>
      </c>
      <c r="O24" s="16">
        <f t="shared" si="12"/>
        <v>144</v>
      </c>
      <c r="P24" s="16">
        <f t="shared" si="12"/>
        <v>129.6</v>
      </c>
      <c r="Q24" s="16">
        <f t="shared" si="12"/>
        <v>115.2</v>
      </c>
      <c r="R24" s="16">
        <f t="shared" si="12"/>
        <v>100.8</v>
      </c>
      <c r="S24" s="16">
        <f t="shared" si="12"/>
        <v>86.4</v>
      </c>
      <c r="T24" s="16">
        <f t="shared" si="12"/>
        <v>72</v>
      </c>
    </row>
    <row r="25" spans="1:20" ht="18" customHeight="1" thickBot="1" x14ac:dyDescent="0.25">
      <c r="A25" s="13" t="s">
        <v>5</v>
      </c>
      <c r="B25" s="17">
        <f>ROUND(B24-(10%*B24),1)</f>
        <v>291.60000000000002</v>
      </c>
      <c r="C25" s="17">
        <f t="shared" ref="C25:T25" si="13">ROUND(C24-(10%*C24),1)</f>
        <v>285.10000000000002</v>
      </c>
      <c r="D25" s="17">
        <f t="shared" si="13"/>
        <v>272.2</v>
      </c>
      <c r="E25" s="17">
        <f t="shared" si="13"/>
        <v>259.2</v>
      </c>
      <c r="F25" s="17">
        <f t="shared" si="13"/>
        <v>246.2</v>
      </c>
      <c r="G25" s="17">
        <f t="shared" si="13"/>
        <v>233.3</v>
      </c>
      <c r="H25" s="17">
        <f t="shared" si="13"/>
        <v>220.3</v>
      </c>
      <c r="I25" s="17">
        <f t="shared" si="13"/>
        <v>207.4</v>
      </c>
      <c r="J25" s="17">
        <f t="shared" si="13"/>
        <v>194.4</v>
      </c>
      <c r="K25" s="17">
        <f t="shared" si="13"/>
        <v>181.4</v>
      </c>
      <c r="L25" s="17">
        <f t="shared" si="13"/>
        <v>168.5</v>
      </c>
      <c r="M25" s="17">
        <f t="shared" si="13"/>
        <v>155.5</v>
      </c>
      <c r="N25" s="17">
        <f t="shared" si="13"/>
        <v>142.6</v>
      </c>
      <c r="O25" s="17">
        <f t="shared" si="13"/>
        <v>129.6</v>
      </c>
      <c r="P25" s="17">
        <f t="shared" si="13"/>
        <v>116.6</v>
      </c>
      <c r="Q25" s="17">
        <f t="shared" si="13"/>
        <v>103.7</v>
      </c>
      <c r="R25" s="17">
        <f t="shared" si="13"/>
        <v>90.7</v>
      </c>
      <c r="S25" s="17">
        <f t="shared" si="13"/>
        <v>77.8</v>
      </c>
      <c r="T25" s="17">
        <f t="shared" si="13"/>
        <v>64.8</v>
      </c>
    </row>
    <row r="26" spans="1:20" ht="7.5" customHeight="1" x14ac:dyDescent="0.2"/>
    <row r="27" spans="1:20" x14ac:dyDescent="0.2">
      <c r="A27" s="3" t="s">
        <v>8</v>
      </c>
    </row>
    <row r="28" spans="1:20" ht="27.75" customHeight="1" x14ac:dyDescent="0.2">
      <c r="A28" s="22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27.75" customHeight="1" x14ac:dyDescent="0.2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27.75" customHeight="1" x14ac:dyDescent="0.2">
      <c r="A30" s="18" t="s">
        <v>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8" customHeight="1" x14ac:dyDescent="0.2">
      <c r="A31" s="18" t="s">
        <v>10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</sheetData>
  <mergeCells count="7">
    <mergeCell ref="A29:T29"/>
    <mergeCell ref="A30:T30"/>
    <mergeCell ref="A31:T31"/>
    <mergeCell ref="Q3:T3"/>
    <mergeCell ref="F3:N3"/>
    <mergeCell ref="A7:E7"/>
    <mergeCell ref="A28:T28"/>
  </mergeCells>
  <pageMargins left="0.7" right="0.7" top="0.19" bottom="0.4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Stadtverwaltung Filderstadt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Azubi432</dc:creator>
  <cp:lastModifiedBy>Paul-Weiß, Ines</cp:lastModifiedBy>
  <cp:lastPrinted>2023-07-27T07:27:10Z</cp:lastPrinted>
  <dcterms:created xsi:type="dcterms:W3CDTF">2020-10-20T12:04:42Z</dcterms:created>
  <dcterms:modified xsi:type="dcterms:W3CDTF">2023-07-27T14:01:03Z</dcterms:modified>
</cp:coreProperties>
</file>